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3（2年度決算）\03.北杜市→市町村課\"/>
    </mc:Choice>
  </mc:AlternateContent>
  <workbookProtection workbookAlgorithmName="SHA-512" workbookHashValue="Gd8ZPCJ7gdkWQDnsYlXrJ5cfxrOOsoyyuxzdPrxdO5XntVoyduHyu468TW++HtEn4p4K0cKMPaKaYYRp7extZg==" workbookSaltValue="iOpGzsMpAZh321LbsI/1C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<sst xmlns="http://schemas.openxmlformats.org/spreadsheetml/2006/main" count="319" uniqueCount="117">
  <si>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</si>
  <si>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</si>
  <si>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</si>
  <si>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</si>
  <si>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</si>
  <si>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</si>
  <si>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</si>
  <si>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</si>
  <si>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</si>
  <si>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</si>
  <si>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</si>
  <si>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</si>
  <si>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</si>
  <si>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</si>
  <si>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</si>
  <si>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</si>
  <si>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</si>
  <si>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</si>
  <si>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</si>
  <si>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</si>
  <si>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</si>
  <si>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</si>
  <si>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</si>
  <si>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</si>
  <si>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</si>
  <si>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</si>
  <si>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</si>
  <si>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</si>
  <si>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</si>
  <si>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</si>
  <si>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</si>
  <si>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</si>
  <si>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</si>
  <si>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</si>
  <si>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</si>
  <si>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</si>
  <si>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</si>
  <si>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</si>
  <si>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</si>
  <si>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</si>
  <si>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</si>
  <si>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</si>
  <si>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</si>
  <si>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</si>
  <si>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</si>
  <si>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</si>
  <si>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</si>
  <si>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</si>
  <si>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</si>
  <si>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</si>
  <si>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</si>
  <si>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</si>
  <si>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</si>
  <si>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</si>
  <si>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</si>
  <si>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</si>
  <si>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</si>
  <si>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</si>
  <si>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</si>
  <si>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</si>
  <si>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</si>
  <si>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</si>
  <si>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</si>
  <si>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</si>
  <si>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</si>
  <si>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</si>
  <si>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</si>
  <si>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</si>
  <si>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</si>
  <si>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</si>
  <si>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</si>
  <si>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</si>
  <si>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</si>
  <si>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</si>
  <si>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</si>
  <si>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</si>
  <si>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</si>
  <si>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</si>
  <si>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</si>
  <si>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</si>
  <si>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</si>
  <si>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</si>
  <si>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</si>
  <si>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</si>
  <si>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</si>
  <si>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</si>
  <si>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</si>
  <si>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</si>
  <si>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</si>
  <si>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</si>
  <si>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</si>
  <si>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</si>
  <si>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</si>
  <si>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</si>
  <si>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</si>
  <si>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</si>
  <si>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</si>
  <si>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</si>
  <si>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</si>
  <si>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</si>
  <si>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</si>
  <si>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</si>
  <si>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</si>
  <si>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</si>
  <si>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</si>
  <si>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</si>
  <si>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</si>
  <si>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</si>
  <si>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</si>
  <si>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</si>
  <si>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</si>
  <si>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</si>
  <si>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</si>
  <si>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</si>
  <si>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類似団体とほぼ変わらず、100％を若干上回っている。しかしながら経費回収率は100%を下回り、一般会計からの補填により収入不足が賄われていることから、料金の見直しを検討する必要がある。
　また、流動比率は100％を大きく下回っている。建設改良費等に充てられた企業債償還額がピークを迎えており、令和9年度以降に流動負債は減少していく傾向である。
　今後は施設等の更新工事を実施することで企業債残高が増加することが予想されるため、その水準に注視する必要がある。
　施設利用率が類似団体平均よりも低く、施設の統廃合を計画的に実施することで汚水処理原価を抑えられる可能性がある。
</t>
    <rPh sb="15" eb="16">
      <t>カ</t>
    </rPh>
    <rPh sb="40" eb="45">
      <t>ケイヒカイシュウリツ</t>
    </rPh>
    <rPh sb="51" eb="53">
      <t>シタマワ</t>
    </rPh>
    <phoneticPr fontId="4"/>
  </si>
  <si>
    <t>　有形固定資産の約50％を償却していることから、徐々に修繕や更新の需要が高まってきている。
　なお、施設利用率は類似団体平均よりも低いことから、過剰な施設の規模となっているようであれば、更新の際にダウンサイジングを検討することも必要となる。</t>
    <phoneticPr fontId="4"/>
  </si>
  <si>
    <t>　本市の農業集落排水事業は、令和2年4月より地方公営企業会計に移行した。平成29年度から組織編成や公金徴収業務の民間委託を行い経営の健全化に努めたが、人口減少や節水意識の向上より、有収水量の大幅な増加が見込めないため、経営状況は一層厳しさを増すことが予想される。　　　　　　　　　　　  　
　今後は、ストックマネジメントに取り組むなど、より一層財政収支の適正を図り経営の健全化を図ることが求められる。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14" eb="16">
      <t>レイワ</t>
    </rPh>
    <rPh sb="17" eb="18">
      <t>ネン</t>
    </rPh>
    <rPh sb="19" eb="20">
      <t>ガツ</t>
    </rPh>
    <rPh sb="22" eb="30">
      <t>チホウコウエイキギョウカイケイ</t>
    </rPh>
    <rPh sb="31" eb="33">
      <t>イコウ</t>
    </rPh>
    <rPh sb="36" eb="38">
      <t>ヘイセイ</t>
    </rPh>
    <rPh sb="40" eb="41">
      <t>ネン</t>
    </rPh>
    <rPh sb="41" eb="42">
      <t>ド</t>
    </rPh>
    <rPh sb="44" eb="48">
      <t>ソシキヘンセイ</t>
    </rPh>
    <rPh sb="49" eb="55">
      <t>コウキンチョウシュウギョウム</t>
    </rPh>
    <rPh sb="56" eb="60">
      <t>ミンカンイタク</t>
    </rPh>
    <rPh sb="61" eb="62">
      <t>オコナ</t>
    </rPh>
    <rPh sb="63" eb="65">
      <t>ケイエイ</t>
    </rPh>
    <rPh sb="66" eb="69">
      <t>ケンゼンカ</t>
    </rPh>
    <rPh sb="70" eb="71">
      <t>ツト</t>
    </rPh>
    <rPh sb="75" eb="79">
      <t>ジンコウゲンショウ</t>
    </rPh>
    <rPh sb="80" eb="84">
      <t>セッスイイシキ</t>
    </rPh>
    <rPh sb="85" eb="87">
      <t>コウジョウ</t>
    </rPh>
    <rPh sb="90" eb="94">
      <t>ユウシュウスイリョウ</t>
    </rPh>
    <rPh sb="95" eb="97">
      <t>オオハバ</t>
    </rPh>
    <rPh sb="98" eb="100">
      <t>ゾウカ</t>
    </rPh>
    <rPh sb="101" eb="103">
      <t>ミコ</t>
    </rPh>
    <rPh sb="109" eb="113">
      <t>ケイエイジョウキョウ</t>
    </rPh>
    <rPh sb="120" eb="121">
      <t>マ</t>
    </rPh>
    <rPh sb="125" eb="127">
      <t>ヨソウ</t>
    </rPh>
    <rPh sb="235" eb="237">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</si>
</sst>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CB-4C09-96C9-5E936E1A99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38CB-4C09-96C9-5E936E1A99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42.45</c:v>
                </c:pt>
              </c:numCache>
            </c:numRef>
          </c:val>
          <c:extLst>
            <c:ext xmlns:c16="http://schemas.microsoft.com/office/drawing/2014/chart" uri="{C3380CC4-5D6E-409C-BE32-E72D297353CC}">
              <c16:uniqueId val="{00000000-91F3-4C2A-823F-908F0E4A93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91F3-4C2A-823F-908F0E4A93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78.87</c:v>
                </c:pt>
              </c:numCache>
            </c:numRef>
          </c:val>
          <c:extLst>
            <c:ext xmlns:c16="http://schemas.microsoft.com/office/drawing/2014/chart" uri="{C3380CC4-5D6E-409C-BE32-E72D297353CC}">
              <c16:uniqueId val="{00000000-1CE6-40DF-BC6B-E4E5F7D9CC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1CE6-40DF-BC6B-E4E5F7D9CC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108.64</c:v>
                </c:pt>
              </c:numCache>
            </c:numRef>
          </c:val>
          <c:extLst>
            <c:ext xmlns:c16="http://schemas.microsoft.com/office/drawing/2014/chart" uri="{C3380CC4-5D6E-409C-BE32-E72D297353CC}">
              <c16:uniqueId val="{00000000-8692-4D7B-8228-04A558C772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692-4D7B-8228-04A558C772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48.26</c:v>
                </c:pt>
              </c:numCache>
            </c:numRef>
          </c:val>
          <c:extLst>
            <c:ext xmlns:c16="http://schemas.microsoft.com/office/drawing/2014/chart" uri="{C3380CC4-5D6E-409C-BE32-E72D297353CC}">
              <c16:uniqueId val="{00000000-53C0-4676-9005-90FEC7DBE6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3C0-4676-9005-90FEC7DBE6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6E-45AE-B157-6FF86B581F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46E-45AE-B157-6FF86B581F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EA4-499E-9E81-21F75AC1BE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BEA4-499E-9E81-21F75AC1BE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10.18</c:v>
                </c:pt>
              </c:numCache>
            </c:numRef>
          </c:val>
          <c:extLst>
            <c:ext xmlns:c16="http://schemas.microsoft.com/office/drawing/2014/chart" uri="{C3380CC4-5D6E-409C-BE32-E72D297353CC}">
              <c16:uniqueId val="{00000000-4A23-4F64-8AD5-382D1314EC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4A23-4F64-8AD5-382D1314EC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9F-4BD1-9C26-6E38285208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F49F-4BD1-9C26-6E38285208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71.33</c:v>
                </c:pt>
              </c:numCache>
            </c:numRef>
          </c:val>
          <c:extLst>
            <c:ext xmlns:c16="http://schemas.microsoft.com/office/drawing/2014/chart" uri="{C3380CC4-5D6E-409C-BE32-E72D297353CC}">
              <c16:uniqueId val="{00000000-01EC-4190-AF39-6122CF966E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1EC-4190-AF39-6122CF966E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187.15</c:v>
                </c:pt>
              </c:numCache>
            </c:numRef>
          </c:val>
          <c:extLst>
            <c:ext xmlns:c16="http://schemas.microsoft.com/office/drawing/2014/chart" uri="{C3380CC4-5D6E-409C-BE32-E72D297353CC}">
              <c16:uniqueId val="{00000000-F4FE-4A50-ACC6-21B6D8C0F8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F4FE-4A50-ACC6-21B6D8C0F8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5"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北杜市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46531</v>
      </c>
      <c r="AM8" s="69"/>
      <c r="AN8" s="69"/>
      <c r="AO8" s="69"/>
      <c r="AP8" s="69"/>
      <c r="AQ8" s="69"/>
      <c r="AR8" s="69"/>
      <c r="AS8" s="69"/>
      <c r="AT8" s="68">
        <f>データ!T6</f>
        <v>602.48</v>
      </c>
      <c r="AU8" s="68"/>
      <c r="AV8" s="68"/>
      <c r="AW8" s="68"/>
      <c r="AX8" s="68"/>
      <c r="AY8" s="68"/>
      <c r="AZ8" s="68"/>
      <c r="BA8" s="68"/>
      <c r="BB8" s="68">
        <f>データ!U6</f>
        <v>77.23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63.03</v>
      </c>
      <c r="J10" s="68"/>
      <c r="K10" s="68"/>
      <c r="L10" s="68"/>
      <c r="M10" s="68"/>
      <c r="N10" s="68"/>
      <c r="O10" s="68"/>
      <c r="P10" s="68">
        <f>データ!P6</f>
        <v>23.54</v>
      </c>
      <c r="Q10" s="68"/>
      <c r="R10" s="68"/>
      <c r="S10" s="68"/>
      <c r="T10" s="68"/>
      <c r="U10" s="68"/>
      <c r="V10" s="68"/>
      <c r="W10" s="68">
        <f>データ!Q6</f>
        <v>84.43</v>
      </c>
      <c r="X10" s="68"/>
      <c r="Y10" s="68"/>
      <c r="Z10" s="68"/>
      <c r="AA10" s="68"/>
      <c r="AB10" s="68"/>
      <c r="AC10" s="68"/>
      <c r="AD10" s="69">
        <f>データ!R6</f>
        <v>2310</v>
      </c>
      <c r="AE10" s="69"/>
      <c r="AF10" s="69"/>
      <c r="AG10" s="69"/>
      <c r="AH10" s="69"/>
      <c r="AI10" s="69"/>
      <c r="AJ10" s="69"/>
      <c r="AK10" s="2"/>
      <c r="AL10" s="69">
        <f>データ!V6</f>
        <v>10948</v>
      </c>
      <c r="AM10" s="69"/>
      <c r="AN10" s="69"/>
      <c r="AO10" s="69"/>
      <c r="AP10" s="69"/>
      <c r="AQ10" s="69"/>
      <c r="AR10" s="69"/>
      <c r="AS10" s="69"/>
      <c r="AT10" s="68">
        <f>データ!W6</f>
        <v>10.09</v>
      </c>
      <c r="AU10" s="68"/>
      <c r="AV10" s="68"/>
      <c r="AW10" s="68"/>
      <c r="AX10" s="68"/>
      <c r="AY10" s="68"/>
      <c r="AZ10" s="68"/>
      <c r="BA10" s="68"/>
      <c r="BB10" s="68">
        <f>データ!X6</f>
        <v>1085.03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GvWxjEdD8Hi/pjqFnF7pWoxcEPQip1EyAcMAfAO2C8Bk7JTBCckVHMvrybLHSTcOXmzNGn4duu7K7lfNN+tRw==" saltValue="mj1+lFteA1PdroZHAL2V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192091</v>
      </c>
      <c r="D6" s="33">
        <f t="shared" si="3"/>
        <v>46</v>
      </c>
      <c r="E6" s="33">
        <f t="shared" si="3"/>
        <v>17</v>
      </c>
      <c r="F6" s="33">
        <f t="shared" si="3"/>
        <v>5</v>
      </c>
      <c r="G6" s="33">
        <f t="shared" si="3"/>
        <v>0</v>
      </c>
      <c r="H6" s="33" t="str">
        <f t="shared" si="3"/>
        <v>山梨県　北杜市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63.03</v>
      </c>
      <c r="P6" s="34">
        <f t="shared" si="3"/>
        <v>23.54</v>
      </c>
      <c r="Q6" s="34">
        <f t="shared" si="3"/>
        <v>84.43</v>
      </c>
      <c r="R6" s="34">
        <f t="shared" si="3"/>
        <v>2310</v>
      </c>
      <c r="S6" s="34">
        <f t="shared" si="3"/>
        <v>46531</v>
      </c>
      <c r="T6" s="34">
        <f t="shared" si="3"/>
        <v>602.48</v>
      </c>
      <c r="U6" s="34">
        <f t="shared" si="3"/>
        <v>77.23</v>
      </c>
      <c r="V6" s="34">
        <f t="shared" si="3"/>
        <v>10948</v>
      </c>
      <c r="W6" s="34">
        <f t="shared" si="3"/>
        <v>10.09</v>
      </c>
      <c r="X6" s="34">
        <f t="shared" si="3"/>
        <v>1085.03</v>
      </c>
      <c r="Y6" s="35" t="str">
        <f>IF(Y7="",NA(),Y7)</f>
        <v>-</v>
      </c>
      <c r="Z6" s="35" t="str">
        <f t="shared" ref="Z6:AH6" si="4">IF(Z7="",NA(),Z7)</f>
        <v>-</v>
      </c>
      <c r="AA6" s="35" t="str">
        <f t="shared" si="4"/>
        <v>-</v>
      </c>
      <c r="AB6" s="35" t="str">
        <f t="shared" si="4"/>
        <v>-</v>
      </c>
      <c r="AC6" s="35">
        <f t="shared" si="4"/>
        <v>108.64</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10.18</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71.33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187.15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42.45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78.87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48.26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192091</v>
      </c>
      <c r="D7" s="37">
        <v>46</v>
      </c>
      <c r="E7" s="37">
        <v>17</v>
      </c>
      <c r="F7" s="37">
        <v>5</v>
      </c>
      <c r="G7" s="37">
        <v>0</v>
      </c>
      <c r="H7" s="37" t="s">
        <v>96</v>
      </c>
      <c r="I7" s="37" t="s">
        <v>97</v>
      </c>
      <c r="J7" s="37" t="s">
        <v>98</v>
      </c>
      <c r="K7" s="37" t="s">
        <v>99</v>
      </c>
      <c r="L7" s="37" t="s">
        <v>100</v>
      </c>
      <c r="M7" s="37" t="s">
        <v>101</v>
      </c>
      <c r="N7" s="38" t="s">
        <v>102</v>
      </c>
      <c r="O7" s="38">
        <v>63.03</v>
      </c>
      <c r="P7" s="38">
        <v>23.54</v>
      </c>
      <c r="Q7" s="38">
        <v>84.43</v>
      </c>
      <c r="R7" s="38">
        <v>2310</v>
      </c>
      <c r="S7" s="38">
        <v>46531</v>
      </c>
      <c r="T7" s="38">
        <v>602.48</v>
      </c>
      <c r="U7" s="38">
        <v>77.23</v>
      </c>
      <c r="V7" s="38">
        <v>10948</v>
      </c>
      <c r="W7" s="38">
        <v>10.09</v>
      </c>
      <c r="X7" s="38">
        <v>1085.03</v>
      </c>
      <c r="Y7" s="38" t="s">
        <v>102</v>
      </c>
      <c r="Z7" s="38" t="s">
        <v>102</v>
      </c>
      <c r="AA7" s="38" t="s">
        <v>102</v>
      </c>
      <c r="AB7" s="38" t="s">
        <v>102</v>
      </c>
      <c r="AC7" s="38">
        <v>108.64</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10.18</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71.33</v>
      </c>
      <c r="BV7" s="38" t="s">
        <v>102</v>
      </c>
      <c r="BW7" s="38" t="s">
        <v>102</v>
      </c>
      <c r="BX7" s="38" t="s">
        <v>102</v>
      </c>
      <c r="BY7" s="38" t="s">
        <v>102</v>
      </c>
      <c r="BZ7" s="38">
        <v>57.08</v>
      </c>
      <c r="CA7" s="38">
        <v>60.94</v>
      </c>
      <c r="CB7" s="38" t="s">
        <v>102</v>
      </c>
      <c r="CC7" s="38" t="s">
        <v>102</v>
      </c>
      <c r="CD7" s="38" t="s">
        <v>102</v>
      </c>
      <c r="CE7" s="38" t="s">
        <v>102</v>
      </c>
      <c r="CF7" s="38">
        <v>187.15</v>
      </c>
      <c r="CG7" s="38" t="s">
        <v>102</v>
      </c>
      <c r="CH7" s="38" t="s">
        <v>102</v>
      </c>
      <c r="CI7" s="38" t="s">
        <v>102</v>
      </c>
      <c r="CJ7" s="38" t="s">
        <v>102</v>
      </c>
      <c r="CK7" s="38">
        <v>274.99</v>
      </c>
      <c r="CL7" s="38">
        <v>253.04</v>
      </c>
      <c r="CM7" s="38" t="s">
        <v>102</v>
      </c>
      <c r="CN7" s="38" t="s">
        <v>102</v>
      </c>
      <c r="CO7" s="38" t="s">
        <v>102</v>
      </c>
      <c r="CP7" s="38" t="s">
        <v>102</v>
      </c>
      <c r="CQ7" s="38">
        <v>42.45</v>
      </c>
      <c r="CR7" s="38" t="s">
        <v>102</v>
      </c>
      <c r="CS7" s="38" t="s">
        <v>102</v>
      </c>
      <c r="CT7" s="38" t="s">
        <v>102</v>
      </c>
      <c r="CU7" s="38" t="s">
        <v>102</v>
      </c>
      <c r="CV7" s="38">
        <v>54.83</v>
      </c>
      <c r="CW7" s="38">
        <v>54.84</v>
      </c>
      <c r="CX7" s="38" t="s">
        <v>102</v>
      </c>
      <c r="CY7" s="38" t="s">
        <v>102</v>
      </c>
      <c r="CZ7" s="38" t="s">
        <v>102</v>
      </c>
      <c r="DA7" s="38" t="s">
        <v>102</v>
      </c>
      <c r="DB7" s="38">
        <v>78.87</v>
      </c>
      <c r="DC7" s="38" t="s">
        <v>102</v>
      </c>
      <c r="DD7" s="38" t="s">
        <v>102</v>
      </c>
      <c r="DE7" s="38" t="s">
        <v>102</v>
      </c>
      <c r="DF7" s="38" t="s">
        <v>102</v>
      </c>
      <c r="DG7" s="38">
        <v>84.7</v>
      </c>
      <c r="DH7" s="38">
        <v>86.6</v>
      </c>
      <c r="DI7" s="38" t="s">
        <v>102</v>
      </c>
      <c r="DJ7" s="38" t="s">
        <v>102</v>
      </c>
      <c r="DK7" s="38" t="s">
        <v>102</v>
      </c>
      <c r="DL7" s="38" t="s">
        <v>102</v>
      </c>
      <c r="DM7" s="38">
        <v>48.26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庄一</cp:lastModifiedBy>
  <cp:lastPrinted>2022-01-26T02:46:29Z</cp:lastPrinted>
  <dcterms:created xsi:type="dcterms:W3CDTF">2021-12-03T07:31:43Z</dcterms:created>
  <dcterms:modified xsi:type="dcterms:W3CDTF">2022-01-26T02:52:20Z</dcterms:modified>
  <cp:category/>
</cp:coreProperties>
</file>